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71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<sst xmlns="http://schemas.openxmlformats.org/spreadsheetml/2006/main" count="43" uniqueCount="32">
  <si>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Lp.</t>
  </si>
  <si>
    <t>Opis</t>
  </si>
  <si>
    <t>Jedn.</t>
  </si>
  <si>
    <t>Ilość</t>
  </si>
  <si>
    <t>Cena jedn.</t>
  </si>
  <si>
    <t>Wartość</t>
  </si>
  <si>
    <t>Roboty ziemne koparką z przerzutem urobku</t>
  </si>
  <si>
    <t>m3</t>
  </si>
  <si>
    <t>m</t>
  </si>
  <si>
    <t>Ława fundamentowa pod przepust z kruszywa łamanego stabilizowanego mechanicznie gr. 25 cm</t>
  </si>
  <si>
    <t>m2</t>
  </si>
  <si>
    <t>Wykonanie podbudowy nawierzchni jezdni z MKŁ 0/31,5 gr. 20cm</t>
  </si>
  <si>
    <t>Utwardzenie poboczy MKŁ 0/31,5 gr. 10cm</t>
  </si>
  <si>
    <t>Formowanie i zagęszczenie nasypów o wysokości 1-2 m, w tym częściowy  1/2 dowóz materiału na zasypkę</t>
  </si>
  <si>
    <t xml:space="preserve">Przepust z rur PP o średnicy 800mm </t>
  </si>
  <si>
    <t>Ścianki czołowe pionowe przepustu  gr. 24cm wykonane z bloczków  betonowych38/24/12 na fundamencie betonowym z wylaną czapą z kapinosem</t>
  </si>
  <si>
    <t>Wykonanie  nawierzchni jezdni z BA  gr. 4+4 cm</t>
  </si>
  <si>
    <t xml:space="preserve">Przepust z rur PP o średnicy 600mm </t>
  </si>
  <si>
    <t xml:space="preserve">Ustawienie barier sprężystych </t>
  </si>
  <si>
    <t>Przepust pod zjazdem fi 315 mm + 2 ścianki murowane</t>
  </si>
  <si>
    <t>kpl</t>
  </si>
  <si>
    <t>Rozebranie przepustu z rur betonowych śr. 60cm lub 80cm</t>
  </si>
  <si>
    <t>Remont przepustów drogowych na drodze powiatowej nr 2509G w km 8+271, 10+870 i 11+163</t>
  </si>
  <si>
    <t>Roboty pomiarowe i przygotowawcze</t>
  </si>
  <si>
    <t>szt</t>
  </si>
  <si>
    <t>Razem wartość robót netto:</t>
  </si>
  <si>
    <t>Podatek VAT 23%:</t>
  </si>
  <si>
    <t>Razem wartość robót brutto:</t>
  </si>
  <si>
    <t>Wykonanie rowu trókątnego gł. 60 cm</t>
  </si>
  <si>
    <t xml:space="preserve">Fundament pod ścianki z betonu  C 16/20 o wym 0,5*0,5 </t>
  </si>
  <si>
    <t>Rozebranie nawierzcni bitumocznej grub. 8cm wraz z podbudową z tłucznia gr 20cm</t>
  </si>
  <si>
    <t>KOSZTORYS OFERTOWY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</si>
</sst>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#.00"/>
  </numFmts>
  <fonts count="3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2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4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2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4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14" borderId="0" applyNumberFormat="0" applyBorder="0" applyAlignment="0" applyProtection="0"/>
    <xf numFmtId="0" fontId="33" fillId="24" borderId="0" applyNumberFormat="0" applyBorder="0" applyAlignment="0" applyProtection="0"/>
    <xf numFmtId="0" fontId="2" fillId="16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33" fillId="27" borderId="0" applyNumberFormat="0" applyBorder="0" applyAlignment="0" applyProtection="0"/>
    <xf numFmtId="0" fontId="2" fillId="22" borderId="0" applyNumberFormat="0" applyBorder="0" applyAlignment="0" applyProtection="0"/>
    <xf numFmtId="0" fontId="33" fillId="28" borderId="0" applyNumberFormat="0" applyBorder="0" applyAlignment="0" applyProtection="0"/>
    <xf numFmtId="0" fontId="2" fillId="4" borderId="0" applyNumberFormat="0" applyBorder="0" applyAlignment="0" applyProtection="0"/>
    <xf numFmtId="0" fontId="33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34" borderId="0" applyNumberFormat="0" applyBorder="0" applyAlignment="0" applyProtection="0"/>
    <xf numFmtId="0" fontId="34" fillId="35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3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35" fillId="37" borderId="0" applyNumberFormat="0" applyBorder="0" applyAlignment="0" applyProtection="0"/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13" fillId="2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8" borderId="0" applyNumberFormat="0" applyBorder="0" applyAlignment="0" applyProtection="0"/>
    <xf numFmtId="0" fontId="36" fillId="39" borderId="0" applyNumberFormat="0" applyBorder="0" applyAlignment="0" applyProtection="0"/>
  </cellStyleXfs>
  <cellXfs count="30">
    <xf numFmtId="0" fontId="0" fillId="0" borderId="0" xfId="0" applyAlignment="1">
      <alignment/>
    </xf>
    <xf numFmtId="0" fontId="22" fillId="40" borderId="10" xfId="72" applyFont="1" applyFill="1" applyBorder="1" applyAlignment="1">
      <alignment horizontal="center" vertical="center" wrapText="1"/>
    </xf>
    <xf numFmtId="0" fontId="22" fillId="40" borderId="10" xfId="72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horizontal="center" vertical="center"/>
    </xf>
    <xf numFmtId="1" fontId="24" fillId="0" borderId="10" xfId="71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9" fontId="0" fillId="0" borderId="10" xfId="71" applyNumberFormat="1" applyFont="1" applyBorder="1" applyAlignment="1">
      <alignment vertical="center" wrapText="1"/>
      <protection/>
    </xf>
    <xf numFmtId="0" fontId="0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4" fontId="37" fillId="0" borderId="10" xfId="0" applyNumberFormat="1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166" fontId="21" fillId="40" borderId="10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40" borderId="10" xfId="72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 wrapText="1"/>
    </xf>
    <xf numFmtId="166" fontId="21" fillId="40" borderId="10" xfId="0" applyNumberFormat="1" applyFont="1" applyFill="1" applyBorder="1" applyAlignment="1">
      <alignment horizontal="center" vertical="center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_IV poldróg" xfId="71"/>
    <cellStyle name="Normalny_Rozlicz RZ-Fdrkr22odc2 " xfId="72"/>
    <cellStyle name="Obliczenia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88" zoomScaleNormal="88" zoomScalePageLayoutView="0" workbookViewId="0" topLeftCell="A1">
      <selection activeCell="L18" sqref="L18"/>
    </sheetView>
  </sheetViews>
  <sheetFormatPr defaultColWidth="11.57421875" defaultRowHeight="12.75"/>
  <cols>
    <col min="1" max="1" width="9.140625" style="0" customWidth="1"/>
    <col min="2" max="2" width="38.57421875" style="0" customWidth="1"/>
    <col min="3" max="3" width="9.140625" style="0" customWidth="1"/>
    <col min="4" max="4" width="11.7109375" style="0" customWidth="1"/>
    <col min="5" max="5" width="10.7109375" style="0" customWidth="1"/>
    <col min="6" max="6" width="14.00390625" style="0" customWidth="1"/>
    <col min="7" max="239" width="9.140625" style="0" customWidth="1"/>
  </cols>
  <sheetData>
    <row r="1" spans="1:6" ht="22.5">
      <c r="A1" s="19" t="s">
        <v>31</v>
      </c>
      <c r="B1" s="19"/>
      <c r="C1" s="19"/>
      <c r="D1" s="19"/>
      <c r="E1" s="19"/>
      <c r="F1" s="19"/>
    </row>
    <row r="2" ht="5.25" customHeight="1"/>
    <row r="3" spans="1:6" ht="12.75">
      <c r="A3" s="20" t="s">
        <v>22</v>
      </c>
      <c r="B3" s="21"/>
      <c r="C3" s="21"/>
      <c r="D3" s="21"/>
      <c r="E3" s="21"/>
      <c r="F3" s="22"/>
    </row>
    <row r="4" spans="1:6" ht="33" customHeight="1">
      <c r="A4" s="23"/>
      <c r="B4" s="24"/>
      <c r="C4" s="24"/>
      <c r="D4" s="24"/>
      <c r="E4" s="24"/>
      <c r="F4" s="25"/>
    </row>
    <row r="5" spans="1:6" ht="12.75">
      <c r="A5" s="11"/>
      <c r="B5" s="11"/>
      <c r="C5" s="11"/>
      <c r="D5" s="11"/>
      <c r="E5" s="12"/>
      <c r="F5" s="12"/>
    </row>
    <row r="6" spans="1:6" ht="12.75">
      <c r="A6" s="26" t="s">
        <v>0</v>
      </c>
      <c r="B6" s="27" t="s">
        <v>1</v>
      </c>
      <c r="C6" s="28" t="s">
        <v>2</v>
      </c>
      <c r="D6" s="27" t="s">
        <v>3</v>
      </c>
      <c r="E6" s="29" t="s">
        <v>4</v>
      </c>
      <c r="F6" s="15" t="s">
        <v>5</v>
      </c>
    </row>
    <row r="7" spans="1:6" ht="12.75">
      <c r="A7" s="26"/>
      <c r="B7" s="27"/>
      <c r="C7" s="28"/>
      <c r="D7" s="27"/>
      <c r="E7" s="29"/>
      <c r="F7" s="15"/>
    </row>
    <row r="8" spans="1:6" ht="12.75">
      <c r="A8" s="1">
        <v>1</v>
      </c>
      <c r="B8" s="2">
        <v>2</v>
      </c>
      <c r="C8" s="3">
        <v>3</v>
      </c>
      <c r="D8" s="3">
        <v>4</v>
      </c>
      <c r="E8" s="3">
        <v>5</v>
      </c>
      <c r="F8" s="3">
        <v>6</v>
      </c>
    </row>
    <row r="9" spans="1:6" ht="12.75">
      <c r="A9" s="4">
        <v>1</v>
      </c>
      <c r="B9" s="5" t="s">
        <v>23</v>
      </c>
      <c r="C9" s="6" t="s">
        <v>24</v>
      </c>
      <c r="D9" s="7">
        <v>3</v>
      </c>
      <c r="E9" s="8"/>
      <c r="F9" s="13">
        <f>E9*D9</f>
        <v>0</v>
      </c>
    </row>
    <row r="10" spans="1:6" ht="26.25">
      <c r="A10" s="4">
        <v>2</v>
      </c>
      <c r="B10" s="5" t="s">
        <v>30</v>
      </c>
      <c r="C10" s="6" t="s">
        <v>10</v>
      </c>
      <c r="D10" s="7">
        <v>60</v>
      </c>
      <c r="E10" s="8"/>
      <c r="F10" s="13">
        <f>E10*D10</f>
        <v>0</v>
      </c>
    </row>
    <row r="11" spans="1:6" ht="26.25">
      <c r="A11" s="4">
        <v>3</v>
      </c>
      <c r="B11" s="9" t="s">
        <v>21</v>
      </c>
      <c r="C11" s="6" t="s">
        <v>8</v>
      </c>
      <c r="D11" s="7">
        <v>33</v>
      </c>
      <c r="E11" s="8"/>
      <c r="F11" s="13">
        <f aca="true" t="shared" si="0" ref="F11:F24">E11*D11</f>
        <v>0</v>
      </c>
    </row>
    <row r="12" spans="1:6" ht="12.75">
      <c r="A12" s="4">
        <v>4</v>
      </c>
      <c r="B12" s="5" t="s">
        <v>6</v>
      </c>
      <c r="C12" s="6" t="s">
        <v>7</v>
      </c>
      <c r="D12" s="7">
        <v>197</v>
      </c>
      <c r="E12" s="8"/>
      <c r="F12" s="13">
        <f t="shared" si="0"/>
        <v>0</v>
      </c>
    </row>
    <row r="13" spans="1:6" ht="39">
      <c r="A13" s="4">
        <v>5</v>
      </c>
      <c r="B13" s="9" t="s">
        <v>9</v>
      </c>
      <c r="C13" s="6" t="s">
        <v>7</v>
      </c>
      <c r="D13" s="7">
        <v>9.9</v>
      </c>
      <c r="E13" s="8"/>
      <c r="F13" s="13">
        <f t="shared" si="0"/>
        <v>0</v>
      </c>
    </row>
    <row r="14" spans="1:6" ht="12.75">
      <c r="A14" s="4">
        <v>6</v>
      </c>
      <c r="B14" s="9" t="s">
        <v>17</v>
      </c>
      <c r="C14" s="6" t="s">
        <v>8</v>
      </c>
      <c r="D14" s="7">
        <v>20</v>
      </c>
      <c r="E14" s="8"/>
      <c r="F14" s="13">
        <f t="shared" si="0"/>
        <v>0</v>
      </c>
    </row>
    <row r="15" spans="1:6" ht="12.75">
      <c r="A15" s="4">
        <v>7</v>
      </c>
      <c r="B15" s="9" t="s">
        <v>14</v>
      </c>
      <c r="C15" s="6" t="s">
        <v>8</v>
      </c>
      <c r="D15" s="7">
        <v>13</v>
      </c>
      <c r="E15" s="8"/>
      <c r="F15" s="13">
        <f t="shared" si="0"/>
        <v>0</v>
      </c>
    </row>
    <row r="16" spans="1:6" ht="39">
      <c r="A16" s="4">
        <v>8</v>
      </c>
      <c r="B16" s="9" t="s">
        <v>13</v>
      </c>
      <c r="C16" s="6" t="s">
        <v>7</v>
      </c>
      <c r="D16" s="7">
        <v>197</v>
      </c>
      <c r="E16" s="8"/>
      <c r="F16" s="13">
        <f t="shared" si="0"/>
        <v>0</v>
      </c>
    </row>
    <row r="17" spans="1:6" ht="26.25">
      <c r="A17" s="4">
        <v>9</v>
      </c>
      <c r="B17" s="9" t="s">
        <v>29</v>
      </c>
      <c r="C17" s="6" t="s">
        <v>7</v>
      </c>
      <c r="D17" s="7">
        <v>4</v>
      </c>
      <c r="E17" s="8"/>
      <c r="F17" s="13">
        <f t="shared" si="0"/>
        <v>0</v>
      </c>
    </row>
    <row r="18" spans="1:6" ht="52.5">
      <c r="A18" s="4">
        <v>10</v>
      </c>
      <c r="B18" s="9" t="s">
        <v>15</v>
      </c>
      <c r="C18" s="6" t="s">
        <v>10</v>
      </c>
      <c r="D18" s="7">
        <v>37.8</v>
      </c>
      <c r="E18" s="8"/>
      <c r="F18" s="13">
        <f t="shared" si="0"/>
        <v>0</v>
      </c>
    </row>
    <row r="19" spans="1:6" ht="12.75">
      <c r="A19" s="4">
        <v>11</v>
      </c>
      <c r="B19" s="9" t="s">
        <v>28</v>
      </c>
      <c r="C19" s="6" t="s">
        <v>8</v>
      </c>
      <c r="D19" s="7">
        <v>60</v>
      </c>
      <c r="E19" s="8"/>
      <c r="F19" s="13">
        <f t="shared" si="0"/>
        <v>0</v>
      </c>
    </row>
    <row r="20" spans="1:6" ht="26.25">
      <c r="A20" s="4">
        <v>12</v>
      </c>
      <c r="B20" s="9" t="s">
        <v>19</v>
      </c>
      <c r="C20" s="6" t="s">
        <v>20</v>
      </c>
      <c r="D20" s="7">
        <v>1</v>
      </c>
      <c r="E20" s="8"/>
      <c r="F20" s="13">
        <f t="shared" si="0"/>
        <v>0</v>
      </c>
    </row>
    <row r="21" spans="1:6" ht="26.25">
      <c r="A21" s="4">
        <v>13</v>
      </c>
      <c r="B21" s="9" t="s">
        <v>11</v>
      </c>
      <c r="C21" s="6" t="s">
        <v>10</v>
      </c>
      <c r="D21" s="7">
        <v>60</v>
      </c>
      <c r="E21" s="8"/>
      <c r="F21" s="13">
        <f t="shared" si="0"/>
        <v>0</v>
      </c>
    </row>
    <row r="22" spans="1:6" ht="26.25">
      <c r="A22" s="4">
        <v>14</v>
      </c>
      <c r="B22" s="9" t="s">
        <v>16</v>
      </c>
      <c r="C22" s="6" t="s">
        <v>10</v>
      </c>
      <c r="D22" s="7">
        <v>60</v>
      </c>
      <c r="E22" s="10"/>
      <c r="F22" s="13">
        <f t="shared" si="0"/>
        <v>0</v>
      </c>
    </row>
    <row r="23" spans="1:6" ht="12.75">
      <c r="A23" s="4">
        <v>15</v>
      </c>
      <c r="B23" s="9" t="s">
        <v>12</v>
      </c>
      <c r="C23" s="6" t="s">
        <v>10</v>
      </c>
      <c r="D23" s="7">
        <v>60</v>
      </c>
      <c r="E23" s="10"/>
      <c r="F23" s="13">
        <f t="shared" si="0"/>
        <v>0</v>
      </c>
    </row>
    <row r="24" spans="1:6" ht="12.75">
      <c r="A24" s="4">
        <v>16</v>
      </c>
      <c r="B24" s="9" t="s">
        <v>18</v>
      </c>
      <c r="C24" s="6" t="s">
        <v>8</v>
      </c>
      <c r="D24" s="7">
        <v>80</v>
      </c>
      <c r="E24" s="10"/>
      <c r="F24" s="13">
        <f t="shared" si="0"/>
        <v>0</v>
      </c>
    </row>
    <row r="25" spans="1:6" ht="15">
      <c r="A25" s="16" t="s">
        <v>25</v>
      </c>
      <c r="B25" s="17"/>
      <c r="C25" s="17"/>
      <c r="D25" s="17"/>
      <c r="E25" s="18"/>
      <c r="F25" s="14">
        <f>SUM(F9:F24)</f>
        <v>0</v>
      </c>
    </row>
    <row r="26" spans="1:6" ht="15">
      <c r="A26" s="16" t="s">
        <v>26</v>
      </c>
      <c r="B26" s="17"/>
      <c r="C26" s="17"/>
      <c r="D26" s="17"/>
      <c r="E26" s="18"/>
      <c r="F26" s="14">
        <f>F25*0.23</f>
        <v>0</v>
      </c>
    </row>
    <row r="27" spans="1:6" ht="15">
      <c r="A27" s="16" t="s">
        <v>27</v>
      </c>
      <c r="B27" s="17"/>
      <c r="C27" s="17"/>
      <c r="D27" s="17"/>
      <c r="E27" s="18"/>
      <c r="F27" s="14">
        <f>F25+F26</f>
        <v>0</v>
      </c>
    </row>
  </sheetData>
  <sheetProtection selectLockedCells="1" selectUnlockedCells="1"/>
  <mergeCells count="11">
    <mergeCell ref="E6:E7"/>
    <mergeCell ref="F6:F7"/>
    <mergeCell ref="A26:E26"/>
    <mergeCell ref="A27:E27"/>
    <mergeCell ref="A1:F1"/>
    <mergeCell ref="A25:E25"/>
    <mergeCell ref="A3:F4"/>
    <mergeCell ref="A6:A7"/>
    <mergeCell ref="B6:B7"/>
    <mergeCell ref="C6:C7"/>
    <mergeCell ref="D6:D7"/>
  </mergeCells>
  <printOptions horizontalCentered="1"/>
  <pageMargins left="0.31496062992125984" right="0.2362204724409449" top="0.7874015748031497" bottom="0.787401574803149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Olek</dc:creator>
  <cp:keywords/>
  <dc:description/>
  <cp:lastModifiedBy>Dyrektor</cp:lastModifiedBy>
  <cp:lastPrinted>2019-06-28T05:23:53Z</cp:lastPrinted>
  <dcterms:created xsi:type="dcterms:W3CDTF">2019-02-06T13:30:25Z</dcterms:created>
  <dcterms:modified xsi:type="dcterms:W3CDTF">2019-07-16T12:11:51Z</dcterms:modified>
  <cp:category/>
  <cp:version/>
  <cp:contentType/>
  <cp:contentStatus/>
</cp:coreProperties>
</file>